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3995" windowHeight="7935" activeTab="0"/>
  </bookViews>
  <sheets>
    <sheet name="Feuil1" sheetId="1" r:id="rId1"/>
    <sheet name="Feuil2" sheetId="2" r:id="rId2"/>
    <sheet name="Feuil3" sheetId="3" r:id="rId3"/>
    <sheet name="Feuil4" sheetId="4" r:id="rId4"/>
    <sheet name="Feuil5" sheetId="5" r:id="rId5"/>
    <sheet name="Feuil6" sheetId="6" r:id="rId6"/>
  </sheets>
  <definedNames/>
  <calcPr fullCalcOnLoad="1"/>
</workbook>
</file>

<file path=xl/sharedStrings.xml><?xml version="1.0" encoding="utf-8"?>
<sst xmlns="http://schemas.openxmlformats.org/spreadsheetml/2006/main" count="111" uniqueCount="64">
  <si>
    <t>Nom - Prénom</t>
  </si>
  <si>
    <t>Handicap</t>
  </si>
  <si>
    <t>Total
Scratch</t>
  </si>
  <si>
    <t>Total</t>
  </si>
  <si>
    <t>Equipe 1</t>
  </si>
  <si>
    <t>Points</t>
  </si>
  <si>
    <t>Ligne 2
Piste 4</t>
  </si>
  <si>
    <t>Ligne 1
Piste 1</t>
  </si>
  <si>
    <t>Ligne 3
Piste 2</t>
  </si>
  <si>
    <t>Ligne 4
Piste 5</t>
  </si>
  <si>
    <t>Ligne 5
Piste 6</t>
  </si>
  <si>
    <t>Ligne 6
Piste 3</t>
  </si>
  <si>
    <t>Ligne 5
Piste 3</t>
  </si>
  <si>
    <t>Ligne 6
Piste 6</t>
  </si>
  <si>
    <t>Equipe 2</t>
  </si>
  <si>
    <t>Ligne 1
Piste 2</t>
  </si>
  <si>
    <t>Ligne 2
Piste 6</t>
  </si>
  <si>
    <t>Ligne 3
Piste 4</t>
  </si>
  <si>
    <t>Ligne 4
Piste 3</t>
  </si>
  <si>
    <t>Ligne 5
Piste 5</t>
  </si>
  <si>
    <t>Ligne 6
Piste 1</t>
  </si>
  <si>
    <t>Equipe 3</t>
  </si>
  <si>
    <t>Ligne 1
Piste 3</t>
  </si>
  <si>
    <t>Ligne 2
Piste 5</t>
  </si>
  <si>
    <t>Ligne 3
Piste 1</t>
  </si>
  <si>
    <t>Ligne 4
Piste 2</t>
  </si>
  <si>
    <t>Ligne 1
Piste 4</t>
  </si>
  <si>
    <t>Equipe 4</t>
  </si>
  <si>
    <t>Ligne 2
Piste 1</t>
  </si>
  <si>
    <t>Ligne 3
Piste 6</t>
  </si>
  <si>
    <t>Ligne 4
Piste 4</t>
  </si>
  <si>
    <t>Ligne 5
Piste 2</t>
  </si>
  <si>
    <t>Ligne 6
Piste 5</t>
  </si>
  <si>
    <t>Equipe 5</t>
  </si>
  <si>
    <t>Ligne 1
Piste 5</t>
  </si>
  <si>
    <t>Ligne 2
Piste 2</t>
  </si>
  <si>
    <t>Ligne 3
Piste 3</t>
  </si>
  <si>
    <t>Ligne 4
Piste 6</t>
  </si>
  <si>
    <t>Ligne 5
Piste 1</t>
  </si>
  <si>
    <t>Ligne 6
Piste 4</t>
  </si>
  <si>
    <t>Equipe 6</t>
  </si>
  <si>
    <t>Ligne 1
Piste 6</t>
  </si>
  <si>
    <t>Ligne 2
Piste 3</t>
  </si>
  <si>
    <t>Ligne 3
Piste 5</t>
  </si>
  <si>
    <t>Ligne 4
Piste 1</t>
  </si>
  <si>
    <t>Ligne 5
Piste 4</t>
  </si>
  <si>
    <t>Ligne 6
Piste 2</t>
  </si>
  <si>
    <t>1 ère Période</t>
  </si>
  <si>
    <t>Total scratch</t>
  </si>
  <si>
    <t>Total général</t>
  </si>
  <si>
    <t>6 ème Journée</t>
  </si>
  <si>
    <t>Résultats Individuelle Journée  21/12/2023</t>
  </si>
  <si>
    <t>Gadais Alain</t>
  </si>
  <si>
    <t>Morel Anne-Gaelle</t>
  </si>
  <si>
    <t>Levesque Bernard</t>
  </si>
  <si>
    <t>Ganné Gilles</t>
  </si>
  <si>
    <t>Clavier Fanfan</t>
  </si>
  <si>
    <t>Lecarpentier Denis</t>
  </si>
  <si>
    <t>Gresselin Cyrille</t>
  </si>
  <si>
    <t>Mercier Antoine</t>
  </si>
  <si>
    <t>Mercier Guy</t>
  </si>
  <si>
    <t>Mercier Régine</t>
  </si>
  <si>
    <t>Lcordier Manu</t>
  </si>
  <si>
    <t>Delafosse Nicolas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</si>
</sst>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 quotePrefix="1">
      <alignment horizontal="center"/>
    </xf>
    <xf numFmtId="0" fontId="1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 quotePrefix="1">
      <alignment horizontal="center" vertical="center" wrapText="1"/>
    </xf>
    <xf numFmtId="0" fontId="5" fillId="0" borderId="12" xfId="0" applyFont="1" applyBorder="1" applyAlignment="1" quotePrefix="1">
      <alignment horizontal="center" vertical="center" wrapText="1"/>
    </xf>
    <xf numFmtId="0" fontId="5" fillId="0" borderId="13" xfId="0" applyFont="1" applyBorder="1" applyAlignment="1" quotePrefix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5" fillId="0" borderId="3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2" fillId="0" borderId="0" xfId="0" applyFont="1" applyAlignment="1" quotePrefix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9"/>
  <sheetViews>
    <sheetView tabSelected="1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6.140625" style="0" customWidth="1"/>
    <col min="3" max="3" width="30.7109375" style="0" customWidth="1"/>
    <col min="4" max="12" width="15.7109375" style="0" customWidth="1"/>
  </cols>
  <sheetData>
    <row r="1" spans="2:12" ht="20.25">
      <c r="B1" s="47" t="s">
        <v>51</v>
      </c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3:12" ht="12.75">
      <c r="C2" s="2"/>
      <c r="D2" s="2"/>
      <c r="E2" s="2"/>
      <c r="F2" s="2"/>
      <c r="G2" s="2"/>
      <c r="H2" s="2"/>
      <c r="I2" s="2"/>
      <c r="J2" s="2"/>
      <c r="K2" s="2"/>
      <c r="L2" s="2"/>
    </row>
    <row r="3" spans="2:12" ht="18">
      <c r="B3" s="49" t="s">
        <v>47</v>
      </c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2:12" ht="18">
      <c r="B4" s="50" t="s">
        <v>50</v>
      </c>
      <c r="C4" s="50"/>
      <c r="D4" s="50"/>
      <c r="E4" s="50"/>
      <c r="F4" s="50"/>
      <c r="G4" s="50"/>
      <c r="H4" s="50"/>
      <c r="I4" s="50"/>
      <c r="J4" s="50"/>
      <c r="K4" s="50"/>
      <c r="L4" s="50"/>
    </row>
    <row r="6" ht="20.25">
      <c r="C6" s="1" t="s">
        <v>4</v>
      </c>
    </row>
    <row r="7" ht="13.5" thickBot="1"/>
    <row r="8" spans="2:12" s="4" customFormat="1" ht="30" customHeight="1" thickBot="1">
      <c r="B8" s="5" t="s">
        <v>1</v>
      </c>
      <c r="C8" s="5" t="s">
        <v>0</v>
      </c>
      <c r="D8" s="6" t="s">
        <v>7</v>
      </c>
      <c r="E8" s="7" t="s">
        <v>42</v>
      </c>
      <c r="F8" s="7" t="s">
        <v>8</v>
      </c>
      <c r="G8" s="7" t="s">
        <v>30</v>
      </c>
      <c r="H8" s="7" t="s">
        <v>38</v>
      </c>
      <c r="I8" s="8" t="s">
        <v>32</v>
      </c>
      <c r="J8" s="9" t="s">
        <v>2</v>
      </c>
      <c r="K8" s="9" t="s">
        <v>1</v>
      </c>
      <c r="L8" s="10" t="s">
        <v>3</v>
      </c>
    </row>
    <row r="9" spans="2:12" ht="39.75" customHeight="1">
      <c r="B9" s="11">
        <v>37</v>
      </c>
      <c r="C9" s="12" t="s">
        <v>52</v>
      </c>
      <c r="D9" s="13">
        <v>175</v>
      </c>
      <c r="E9" s="14">
        <v>178</v>
      </c>
      <c r="F9" s="14">
        <v>164</v>
      </c>
      <c r="G9" s="14">
        <v>176</v>
      </c>
      <c r="H9" s="14">
        <v>168</v>
      </c>
      <c r="I9" s="15">
        <v>182</v>
      </c>
      <c r="J9" s="11">
        <f>IF(SUM($D$9:$I$13)=0," ",SUM(D9:I9))</f>
        <v>1043</v>
      </c>
      <c r="K9" s="11">
        <f>IF(SUM($D$9:$I$13)=0," ",6*B9)</f>
        <v>222</v>
      </c>
      <c r="L9" s="11">
        <f>IF(SUM($D$9:$I$13)=0," ",SUM(J9:K9))</f>
        <v>1265</v>
      </c>
    </row>
    <row r="10" spans="2:12" ht="39.75" customHeight="1">
      <c r="B10" s="16">
        <v>35</v>
      </c>
      <c r="C10" s="17" t="s">
        <v>53</v>
      </c>
      <c r="D10" s="18">
        <v>155</v>
      </c>
      <c r="E10" s="19">
        <v>145</v>
      </c>
      <c r="F10" s="19">
        <v>173</v>
      </c>
      <c r="G10" s="19">
        <v>158</v>
      </c>
      <c r="H10" s="19">
        <v>153</v>
      </c>
      <c r="I10" s="20">
        <v>183</v>
      </c>
      <c r="J10" s="21">
        <f>IF(SUM($D$9:$I$13)=0," ",SUM(D10:I10))</f>
        <v>967</v>
      </c>
      <c r="K10" s="21">
        <f>IF(SUM($D$9:$I$13)=0," ",6*B10)</f>
        <v>210</v>
      </c>
      <c r="L10" s="21">
        <f>IF(SUM($D$9:$I$13)=0," ",SUM(J10:K10))</f>
        <v>1177</v>
      </c>
    </row>
    <row r="11" spans="2:12" ht="39.75" customHeight="1">
      <c r="B11" s="16"/>
      <c r="C11" s="17"/>
      <c r="D11" s="18"/>
      <c r="E11" s="19"/>
      <c r="F11" s="19"/>
      <c r="G11" s="19"/>
      <c r="H11" s="19"/>
      <c r="I11" s="20"/>
      <c r="J11" s="21">
        <f>IF(SUM($D$9:$I$13)=0," ",SUM(D11:I11))</f>
        <v>0</v>
      </c>
      <c r="K11" s="21">
        <f>IF(SUM($D$9:$I$13)=0," ",6*B11)</f>
        <v>0</v>
      </c>
      <c r="L11" s="21">
        <f>IF(SUM($D$9:$I$13)=0," ",SUM(J11:K11))</f>
        <v>0</v>
      </c>
    </row>
    <row r="12" spans="2:12" ht="39.75" customHeight="1">
      <c r="B12" s="21"/>
      <c r="C12" s="22"/>
      <c r="D12" s="23"/>
      <c r="E12" s="24"/>
      <c r="F12" s="24"/>
      <c r="G12" s="24"/>
      <c r="H12" s="24"/>
      <c r="I12" s="25"/>
      <c r="J12" s="21">
        <f>IF(SUM($D$9:$I$13)=0," ",SUM(D12:I12))</f>
        <v>0</v>
      </c>
      <c r="K12" s="21">
        <f>IF(SUM($D$9:$I$13)=0," ",6*B12)</f>
        <v>0</v>
      </c>
      <c r="L12" s="21">
        <f>IF(SUM($D$9:$I$13)=0," ",SUM(J12:K12))</f>
        <v>0</v>
      </c>
    </row>
    <row r="13" spans="2:12" ht="39.75" customHeight="1" thickBot="1">
      <c r="B13" s="26"/>
      <c r="C13" s="27"/>
      <c r="D13" s="28"/>
      <c r="E13" s="29"/>
      <c r="F13" s="29"/>
      <c r="G13" s="29"/>
      <c r="H13" s="29"/>
      <c r="I13" s="30"/>
      <c r="J13" s="31">
        <f>IF(SUM($D$9:$I$13)=0," ",SUM(D13:I13))</f>
        <v>0</v>
      </c>
      <c r="K13" s="31">
        <f>IF(SUM($D$9:$I$13)=0," ",6*B13)</f>
        <v>0</v>
      </c>
      <c r="L13" s="31">
        <f>IF(SUM($D$9:$I$13)=0," ",SUM(J13:K13))</f>
        <v>0</v>
      </c>
    </row>
    <row r="14" spans="2:12" ht="30" customHeight="1" thickBot="1">
      <c r="B14" s="32">
        <f>IF(SUM($D$9:$I$13)=0," ",SUM(B9:B13))</f>
        <v>72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</row>
    <row r="15" spans="2:12" ht="30" customHeight="1">
      <c r="B15" s="33"/>
      <c r="C15" s="34" t="s">
        <v>48</v>
      </c>
      <c r="D15" s="35">
        <f>IF(SUM($D$9:$I$13)=0," ",SUM(D9:D13))</f>
        <v>330</v>
      </c>
      <c r="E15" s="14">
        <f>IF(SUM($D$9:$I$13)=0," ",SUM(E9:E13))</f>
        <v>323</v>
      </c>
      <c r="F15" s="14">
        <f>IF(SUM($D$9:$I$13)=0," ",SUM(F9:F13))</f>
        <v>337</v>
      </c>
      <c r="G15" s="14">
        <f>IF(SUM($D$9:$I$13)=0," ",SUM(G9:G13))</f>
        <v>334</v>
      </c>
      <c r="H15" s="36">
        <f>IF(SUM($D$9:$I$13)=0," ",SUM(H9:H13))</f>
        <v>321</v>
      </c>
      <c r="I15" s="34"/>
      <c r="J15" s="34"/>
      <c r="K15" s="34"/>
      <c r="L15" s="34"/>
    </row>
    <row r="16" spans="2:12" ht="30" customHeight="1">
      <c r="B16" s="33"/>
      <c r="C16" s="34" t="s">
        <v>1</v>
      </c>
      <c r="D16" s="37">
        <f>IF(SUM($D$9:$I$13)=0," ",$B$14)</f>
        <v>72</v>
      </c>
      <c r="E16" s="24">
        <f>IF(SUM($D$9:$I$13)=0," ",$B$14)</f>
        <v>72</v>
      </c>
      <c r="F16" s="24">
        <f>IF(SUM($D$9:$I$13)=0," ",$B$14)</f>
        <v>72</v>
      </c>
      <c r="G16" s="24">
        <f>IF(SUM($D$9:$I$13)=0," ",$B$14)</f>
        <v>72</v>
      </c>
      <c r="H16" s="38">
        <f>IF(SUM($D$9:$I$13)=0," ",$B$14)</f>
        <v>72</v>
      </c>
      <c r="I16" s="34"/>
      <c r="J16" s="34"/>
      <c r="K16" s="34"/>
      <c r="L16" s="34"/>
    </row>
    <row r="17" spans="2:12" ht="30" customHeight="1" thickBot="1">
      <c r="B17" s="33"/>
      <c r="C17" s="34" t="s">
        <v>49</v>
      </c>
      <c r="D17" s="39">
        <f>IF(SUM($D$9:$I$13)=0," ",SUM(D15:D16))</f>
        <v>402</v>
      </c>
      <c r="E17" s="40">
        <f>IF(SUM($D$9:$I$13)=0," ",SUM(E15:E16))</f>
        <v>395</v>
      </c>
      <c r="F17" s="40">
        <f>IF(SUM($D$9:$I$13)=0," ",SUM(F15:F16))</f>
        <v>409</v>
      </c>
      <c r="G17" s="40">
        <f>IF(SUM($D$9:$I$13)=0," ",SUM(G15:G16))</f>
        <v>406</v>
      </c>
      <c r="H17" s="41">
        <f>IF(SUM($D$9:$I$13)=0," ",SUM(H15:H16))</f>
        <v>393</v>
      </c>
      <c r="I17" s="34"/>
      <c r="J17" s="34"/>
      <c r="K17" s="34"/>
      <c r="L17" s="34"/>
    </row>
    <row r="18" spans="2:12" ht="30" customHeight="1" thickBot="1">
      <c r="B18" s="33"/>
      <c r="C18" s="42"/>
      <c r="D18" s="33"/>
      <c r="E18" s="33"/>
      <c r="F18" s="33"/>
      <c r="G18" s="33"/>
      <c r="H18" s="33"/>
      <c r="I18" s="33"/>
      <c r="J18" s="33"/>
      <c r="K18" s="33"/>
      <c r="L18" s="33"/>
    </row>
    <row r="19" spans="2:12" ht="30" customHeight="1" thickBot="1">
      <c r="B19" s="33"/>
      <c r="C19" s="34" t="s">
        <v>5</v>
      </c>
      <c r="D19" s="43">
        <f>IF(SUM($D$9:$I$13)=0," ",IF(D17&gt;Feuil2!D17,2,0))</f>
        <v>0</v>
      </c>
      <c r="E19" s="44">
        <f>IF(SUM($D$9:$I$13)=0," ",IF(E17&gt;Feuil6!E17,2,0))</f>
        <v>0</v>
      </c>
      <c r="F19" s="44">
        <f>IF(SUM($D$9:$I$13)=0," ",IF(F17&gt;Feuil3!F17,2,0))</f>
        <v>2</v>
      </c>
      <c r="G19" s="44">
        <f>IF(SUM($D$9:$I$13)=0," ",IF(G17&gt;Feuil4!G17,2,0))</f>
        <v>2</v>
      </c>
      <c r="H19" s="45">
        <f>IF(SUM($D$9:$I$13)=0," ",IF(H17&gt;Feuil5!H17,2,0))</f>
        <v>2</v>
      </c>
      <c r="I19" s="46"/>
      <c r="J19" s="32">
        <f>IF(SUM($D$9:$I$13)=0," ",SUM(D19:H19))</f>
        <v>6</v>
      </c>
      <c r="K19" s="46"/>
      <c r="L19" s="42"/>
    </row>
  </sheetData>
  <sheetProtection/>
  <mergeCells count="3">
    <mergeCell ref="B1:L1"/>
    <mergeCell ref="B3:L3"/>
    <mergeCell ref="B4:L4"/>
  </mergeCells>
  <printOptions/>
  <pageMargins left="0.787401575" right="0.787401575" top="0.984251969" bottom="0.984251969" header="0.4921259845" footer="0.4921259845"/>
  <pageSetup fitToHeight="0" fitToWidth="1" horizontalDpi="1200" verticalDpi="12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9"/>
  <sheetViews>
    <sheetView zoomScale="80" zoomScaleNormal="80" zoomScalePageLayoutView="0" workbookViewId="0" topLeftCell="A1">
      <selection activeCell="A4" sqref="A4"/>
    </sheetView>
  </sheetViews>
  <sheetFormatPr defaultColWidth="11.421875" defaultRowHeight="12.75"/>
  <cols>
    <col min="1" max="1" width="6.140625" style="0" customWidth="1"/>
    <col min="3" max="3" width="30.7109375" style="0" customWidth="1"/>
    <col min="4" max="12" width="15.7109375" style="0" customWidth="1"/>
  </cols>
  <sheetData>
    <row r="1" spans="2:12" ht="20.25">
      <c r="B1" s="48" t="str">
        <f>Feuil1!B1</f>
        <v>Résultats Individuelle Journée  21/12/2023</v>
      </c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3:12" ht="12.75">
      <c r="C2" s="2"/>
      <c r="D2" s="2"/>
      <c r="E2" s="2"/>
      <c r="F2" s="2"/>
      <c r="G2" s="2"/>
      <c r="H2" s="2"/>
      <c r="I2" s="2"/>
      <c r="J2" s="2"/>
      <c r="K2" s="2"/>
      <c r="L2" s="2"/>
    </row>
    <row r="3" spans="2:12" ht="18">
      <c r="B3" s="49" t="str">
        <f>Feuil1!B3</f>
        <v>1 ère Période</v>
      </c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2:12" ht="18">
      <c r="B4" s="50" t="str">
        <f>Feuil1!B4</f>
        <v>6 ème Journée</v>
      </c>
      <c r="C4" s="50"/>
      <c r="D4" s="50"/>
      <c r="E4" s="50"/>
      <c r="F4" s="50"/>
      <c r="G4" s="50"/>
      <c r="H4" s="50"/>
      <c r="I4" s="50"/>
      <c r="J4" s="50"/>
      <c r="K4" s="50"/>
      <c r="L4" s="50"/>
    </row>
    <row r="6" ht="20.25">
      <c r="C6" s="3" t="s">
        <v>14</v>
      </c>
    </row>
    <row r="7" ht="13.5" thickBot="1"/>
    <row r="8" spans="2:12" s="4" customFormat="1" ht="30" customHeight="1" thickBot="1">
      <c r="B8" s="5" t="s">
        <v>1</v>
      </c>
      <c r="C8" s="5" t="s">
        <v>0</v>
      </c>
      <c r="D8" s="6" t="s">
        <v>15</v>
      </c>
      <c r="E8" s="7" t="s">
        <v>23</v>
      </c>
      <c r="F8" s="7" t="s">
        <v>36</v>
      </c>
      <c r="G8" s="7" t="s">
        <v>44</v>
      </c>
      <c r="H8" s="7" t="s">
        <v>10</v>
      </c>
      <c r="I8" s="8" t="s">
        <v>39</v>
      </c>
      <c r="J8" s="9" t="s">
        <v>2</v>
      </c>
      <c r="K8" s="9" t="s">
        <v>1</v>
      </c>
      <c r="L8" s="9" t="s">
        <v>3</v>
      </c>
    </row>
    <row r="9" spans="2:12" ht="39.75" customHeight="1">
      <c r="B9" s="11">
        <v>51</v>
      </c>
      <c r="C9" s="12" t="s">
        <v>54</v>
      </c>
      <c r="D9" s="13">
        <v>169</v>
      </c>
      <c r="E9" s="14">
        <v>149</v>
      </c>
      <c r="F9" s="14">
        <v>158</v>
      </c>
      <c r="G9" s="14">
        <v>180</v>
      </c>
      <c r="H9" s="14">
        <v>144</v>
      </c>
      <c r="I9" s="15">
        <v>175</v>
      </c>
      <c r="J9" s="11">
        <f>IF(SUM($D$9:$I$13)=0," ",SUM(D9:I9))</f>
        <v>975</v>
      </c>
      <c r="K9" s="11">
        <f>IF(SUM($D$9:$I$13)=0," ",6*B9)</f>
        <v>306</v>
      </c>
      <c r="L9" s="11">
        <f>IF(SUM($D$9:$I$13)=0," ",SUM(J9:K9))</f>
        <v>1281</v>
      </c>
    </row>
    <row r="10" spans="2:12" ht="39.75" customHeight="1">
      <c r="B10" s="16">
        <v>31</v>
      </c>
      <c r="C10" s="17" t="s">
        <v>55</v>
      </c>
      <c r="D10" s="18">
        <v>168</v>
      </c>
      <c r="E10" s="19">
        <v>182</v>
      </c>
      <c r="F10" s="19">
        <v>176</v>
      </c>
      <c r="G10" s="19">
        <v>160</v>
      </c>
      <c r="H10" s="19">
        <v>192</v>
      </c>
      <c r="I10" s="20">
        <v>179</v>
      </c>
      <c r="J10" s="21">
        <f>IF(SUM($D$9:$I$13)=0," ",SUM(D10:I10))</f>
        <v>1057</v>
      </c>
      <c r="K10" s="21">
        <f>IF(SUM($D$9:$I$13)=0," ",6*B10)</f>
        <v>186</v>
      </c>
      <c r="L10" s="21">
        <f>IF(SUM($D$9:$I$13)=0," ",SUM(J10:K10))</f>
        <v>1243</v>
      </c>
    </row>
    <row r="11" spans="2:12" ht="39.75" customHeight="1">
      <c r="B11" s="16"/>
      <c r="C11" s="17"/>
      <c r="D11" s="18"/>
      <c r="E11" s="19"/>
      <c r="F11" s="19"/>
      <c r="G11" s="19"/>
      <c r="H11" s="19"/>
      <c r="I11" s="20"/>
      <c r="J11" s="21">
        <f>IF(SUM($D$9:$I$13)=0," ",SUM(D11:I11))</f>
        <v>0</v>
      </c>
      <c r="K11" s="21">
        <f>IF(SUM($D$9:$I$13)=0," ",6*B11)</f>
        <v>0</v>
      </c>
      <c r="L11" s="21">
        <f>IF(SUM($D$9:$I$13)=0," ",SUM(J11:K11))</f>
        <v>0</v>
      </c>
    </row>
    <row r="12" spans="2:12" ht="39.75" customHeight="1">
      <c r="B12" s="21"/>
      <c r="C12" s="22"/>
      <c r="D12" s="23"/>
      <c r="E12" s="24"/>
      <c r="F12" s="24"/>
      <c r="G12" s="24"/>
      <c r="H12" s="24"/>
      <c r="I12" s="25"/>
      <c r="J12" s="21">
        <f>IF(SUM($D$9:$I$13)=0," ",SUM(D12:I12))</f>
        <v>0</v>
      </c>
      <c r="K12" s="21">
        <f>IF(SUM($D$9:$I$13)=0," ",6*B12)</f>
        <v>0</v>
      </c>
      <c r="L12" s="21">
        <f>IF(SUM($D$9:$I$13)=0," ",SUM(J12:K12))</f>
        <v>0</v>
      </c>
    </row>
    <row r="13" spans="2:12" ht="39.75" customHeight="1" thickBot="1">
      <c r="B13" s="26"/>
      <c r="C13" s="27"/>
      <c r="D13" s="28"/>
      <c r="E13" s="29"/>
      <c r="F13" s="29"/>
      <c r="G13" s="29"/>
      <c r="H13" s="29"/>
      <c r="I13" s="30"/>
      <c r="J13" s="31">
        <f>IF(SUM($D$9:$I$13)=0," ",SUM(D13:I13))</f>
        <v>0</v>
      </c>
      <c r="K13" s="31">
        <f>IF(SUM($D$9:$I$13)=0," ",6*B13)</f>
        <v>0</v>
      </c>
      <c r="L13" s="31">
        <f>IF(SUM($D$9:$I$13)=0," ",SUM(J13:K13))</f>
        <v>0</v>
      </c>
    </row>
    <row r="14" spans="2:12" ht="30" customHeight="1" thickBot="1">
      <c r="B14" s="32">
        <f>IF(SUM($D$9:$I$13)=0," ",SUM(B9:B13))</f>
        <v>82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</row>
    <row r="15" spans="2:12" ht="30" customHeight="1">
      <c r="B15" s="33"/>
      <c r="C15" s="34" t="s">
        <v>48</v>
      </c>
      <c r="D15" s="35">
        <f>IF(SUM($D$9:$I$13)=0," ",SUM(D9:D13))</f>
        <v>337</v>
      </c>
      <c r="E15" s="14">
        <f>IF(SUM($D$9:$I$13)=0," ",SUM(E9:E13))</f>
        <v>331</v>
      </c>
      <c r="F15" s="14">
        <f>IF(SUM($D$9:$I$13)=0," ",SUM(F9:F13))</f>
        <v>334</v>
      </c>
      <c r="G15" s="14">
        <f>IF(SUM($D$9:$I$13)=0," ",SUM(G9:G13))</f>
        <v>340</v>
      </c>
      <c r="H15" s="36">
        <f>IF(SUM($D$9:$I$13)=0," ",SUM(H9:H13))</f>
        <v>336</v>
      </c>
      <c r="I15" s="34"/>
      <c r="J15" s="34"/>
      <c r="K15" s="34"/>
      <c r="L15" s="34"/>
    </row>
    <row r="16" spans="2:12" ht="30" customHeight="1">
      <c r="B16" s="33"/>
      <c r="C16" s="34" t="s">
        <v>1</v>
      </c>
      <c r="D16" s="37">
        <f>IF(SUM($D$9:$I$13)=0," ",$B$14)</f>
        <v>82</v>
      </c>
      <c r="E16" s="24">
        <f>IF(SUM($D$9:$I$13)=0," ",$B$14)</f>
        <v>82</v>
      </c>
      <c r="F16" s="24">
        <f>IF(SUM($D$9:$I$13)=0," ",$B$14)</f>
        <v>82</v>
      </c>
      <c r="G16" s="24">
        <f>IF(SUM($D$9:$I$13)=0," ",$B$14)</f>
        <v>82</v>
      </c>
      <c r="H16" s="38">
        <f>IF(SUM($D$9:$I$13)=0," ",$B$14)</f>
        <v>82</v>
      </c>
      <c r="I16" s="34"/>
      <c r="J16" s="34"/>
      <c r="K16" s="34"/>
      <c r="L16" s="34"/>
    </row>
    <row r="17" spans="2:12" ht="30" customHeight="1" thickBot="1">
      <c r="B17" s="33"/>
      <c r="C17" s="34" t="s">
        <v>49</v>
      </c>
      <c r="D17" s="39">
        <f>IF(SUM($D$9:$I$13)=0," ",SUM(D15:D16))</f>
        <v>419</v>
      </c>
      <c r="E17" s="40">
        <f>IF(SUM($D$9:$I$13)=0," ",SUM(E15:E16))</f>
        <v>413</v>
      </c>
      <c r="F17" s="40">
        <f>IF(SUM($D$9:$I$13)=0," ",SUM(F15:F16))</f>
        <v>416</v>
      </c>
      <c r="G17" s="40">
        <f>IF(SUM($D$9:$I$13)=0," ",SUM(G15:G16))</f>
        <v>422</v>
      </c>
      <c r="H17" s="41">
        <f>IF(SUM($D$9:$I$13)=0," ",SUM(H15:H16))</f>
        <v>418</v>
      </c>
      <c r="I17" s="34"/>
      <c r="J17" s="34"/>
      <c r="K17" s="34"/>
      <c r="L17" s="34"/>
    </row>
    <row r="18" spans="2:12" ht="30" customHeight="1" thickBot="1">
      <c r="B18" s="33"/>
      <c r="C18" s="42"/>
      <c r="D18" s="33"/>
      <c r="E18" s="33"/>
      <c r="F18" s="33"/>
      <c r="G18" s="33"/>
      <c r="H18" s="33"/>
      <c r="I18" s="33"/>
      <c r="J18" s="33"/>
      <c r="K18" s="33"/>
      <c r="L18" s="33"/>
    </row>
    <row r="19" spans="2:12" ht="30" customHeight="1" thickBot="1">
      <c r="B19" s="33"/>
      <c r="C19" s="34" t="s">
        <v>5</v>
      </c>
      <c r="D19" s="43">
        <f>IF(SUM($D$9:$I$13)=0," ",IF(D17&gt;Feuil1!D17,2,0))</f>
        <v>2</v>
      </c>
      <c r="E19" s="44">
        <f>IF(SUM($D$9:$I$13)=0," ",IF(E17&gt;Feuil3!E17,2,0))</f>
        <v>2</v>
      </c>
      <c r="F19" s="44">
        <f>IF(SUM($D$9:$I$13)=0," ",IF(F17&gt;Feuil5!F17,2,0))</f>
        <v>2</v>
      </c>
      <c r="G19" s="44">
        <f>IF(SUM($D$9:$I$13)=0," ",IF(G17&gt;Feuil6!G17,2,0))</f>
        <v>2</v>
      </c>
      <c r="H19" s="45">
        <f>IF(SUM($D$9:$I$13)=0," ",IF(H17&gt;Feuil4!H17,2,0))</f>
        <v>2</v>
      </c>
      <c r="I19" s="46"/>
      <c r="J19" s="32">
        <f>IF(SUM($D$9:$I$13)=0," ",SUM(D19:H19))</f>
        <v>10</v>
      </c>
      <c r="K19" s="46"/>
      <c r="L19" s="42"/>
    </row>
  </sheetData>
  <sheetProtection/>
  <mergeCells count="3">
    <mergeCell ref="B1:L1"/>
    <mergeCell ref="B3:L3"/>
    <mergeCell ref="B4:L4"/>
  </mergeCells>
  <printOptions/>
  <pageMargins left="0.787401575" right="0.787401575" top="0.984251969" bottom="0.984251969" header="0.4921259845" footer="0.4921259845"/>
  <pageSetup fitToHeight="0" fitToWidth="1" horizontalDpi="300" verticalDpi="3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9"/>
  <sheetViews>
    <sheetView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6.140625" style="0" customWidth="1"/>
    <col min="3" max="3" width="30.7109375" style="0" customWidth="1"/>
    <col min="4" max="12" width="15.7109375" style="0" customWidth="1"/>
  </cols>
  <sheetData>
    <row r="1" spans="2:12" ht="20.25">
      <c r="B1" s="48" t="str">
        <f>Feuil1!B1</f>
        <v>Résultats Individuelle Journée  21/12/2023</v>
      </c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3:12" ht="12.75">
      <c r="C2" s="2"/>
      <c r="D2" s="2"/>
      <c r="E2" s="2"/>
      <c r="F2" s="2"/>
      <c r="G2" s="2"/>
      <c r="H2" s="2"/>
      <c r="I2" s="2"/>
      <c r="J2" s="2"/>
      <c r="K2" s="2"/>
      <c r="L2" s="2"/>
    </row>
    <row r="3" spans="2:12" ht="18">
      <c r="B3" s="49" t="str">
        <f>Feuil1!B3</f>
        <v>1 ère Période</v>
      </c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2:12" ht="18">
      <c r="B4" s="50" t="str">
        <f>Feuil1!B4</f>
        <v>6 ème Journée</v>
      </c>
      <c r="C4" s="50"/>
      <c r="D4" s="50"/>
      <c r="E4" s="50"/>
      <c r="F4" s="50"/>
      <c r="G4" s="50"/>
      <c r="H4" s="50"/>
      <c r="I4" s="50"/>
      <c r="J4" s="50"/>
      <c r="K4" s="50"/>
      <c r="L4" s="50"/>
    </row>
    <row r="6" ht="20.25">
      <c r="C6" s="3" t="s">
        <v>21</v>
      </c>
    </row>
    <row r="7" ht="13.5" thickBot="1"/>
    <row r="8" spans="2:12" s="4" customFormat="1" ht="30" customHeight="1" thickBot="1">
      <c r="B8" s="5" t="s">
        <v>1</v>
      </c>
      <c r="C8" s="5" t="s">
        <v>0</v>
      </c>
      <c r="D8" s="6" t="s">
        <v>22</v>
      </c>
      <c r="E8" s="7" t="s">
        <v>16</v>
      </c>
      <c r="F8" s="7" t="s">
        <v>24</v>
      </c>
      <c r="G8" s="7" t="s">
        <v>9</v>
      </c>
      <c r="H8" s="7" t="s">
        <v>45</v>
      </c>
      <c r="I8" s="8" t="s">
        <v>46</v>
      </c>
      <c r="J8" s="9" t="s">
        <v>2</v>
      </c>
      <c r="K8" s="9" t="s">
        <v>1</v>
      </c>
      <c r="L8" s="9" t="s">
        <v>3</v>
      </c>
    </row>
    <row r="9" spans="2:12" ht="39.75" customHeight="1">
      <c r="B9" s="11">
        <v>34</v>
      </c>
      <c r="C9" s="12" t="s">
        <v>56</v>
      </c>
      <c r="D9" s="13">
        <v>174</v>
      </c>
      <c r="E9" s="14">
        <v>174</v>
      </c>
      <c r="F9" s="14">
        <v>153</v>
      </c>
      <c r="G9" s="14">
        <v>177</v>
      </c>
      <c r="H9" s="14">
        <v>145</v>
      </c>
      <c r="I9" s="15">
        <v>183</v>
      </c>
      <c r="J9" s="11">
        <f>IF(SUM($D$9:$I$13)=0," ",SUM(D9:I9))</f>
        <v>1006</v>
      </c>
      <c r="K9" s="11">
        <f>IF(SUM($D$9:$I$13)=0," ",6*B9)</f>
        <v>204</v>
      </c>
      <c r="L9" s="11">
        <f>IF(SUM($D$9:$I$13)=0," ",SUM(J9:K9))</f>
        <v>1210</v>
      </c>
    </row>
    <row r="10" spans="2:12" ht="39.75" customHeight="1">
      <c r="B10" s="16">
        <v>45</v>
      </c>
      <c r="C10" s="17" t="s">
        <v>57</v>
      </c>
      <c r="D10" s="18">
        <v>202</v>
      </c>
      <c r="E10" s="19">
        <v>132</v>
      </c>
      <c r="F10" s="19">
        <v>166</v>
      </c>
      <c r="G10" s="19">
        <v>165</v>
      </c>
      <c r="H10" s="19">
        <v>189</v>
      </c>
      <c r="I10" s="20">
        <v>151</v>
      </c>
      <c r="J10" s="21">
        <f>IF(SUM($D$9:$I$13)=0," ",SUM(D10:I10))</f>
        <v>1005</v>
      </c>
      <c r="K10" s="21">
        <f>IF(SUM($D$9:$I$13)=0," ",6*B10)</f>
        <v>270</v>
      </c>
      <c r="L10" s="21">
        <f>IF(SUM($D$9:$I$13)=0," ",SUM(J10:K10))</f>
        <v>1275</v>
      </c>
    </row>
    <row r="11" spans="2:12" ht="39.75" customHeight="1">
      <c r="B11" s="16"/>
      <c r="C11" s="17"/>
      <c r="D11" s="18"/>
      <c r="E11" s="19"/>
      <c r="F11" s="19"/>
      <c r="G11" s="19"/>
      <c r="H11" s="19"/>
      <c r="I11" s="20"/>
      <c r="J11" s="21">
        <f>IF(SUM($D$9:$I$13)=0," ",SUM(D11:I11))</f>
        <v>0</v>
      </c>
      <c r="K11" s="21">
        <f>IF(SUM($D$9:$I$13)=0," ",6*B11)</f>
        <v>0</v>
      </c>
      <c r="L11" s="21">
        <f>IF(SUM($D$9:$I$13)=0," ",SUM(J11:K11))</f>
        <v>0</v>
      </c>
    </row>
    <row r="12" spans="2:12" ht="39.75" customHeight="1">
      <c r="B12" s="21"/>
      <c r="C12" s="22"/>
      <c r="D12" s="23"/>
      <c r="E12" s="24"/>
      <c r="F12" s="24"/>
      <c r="G12" s="24"/>
      <c r="H12" s="24"/>
      <c r="I12" s="25"/>
      <c r="J12" s="21">
        <f>IF(SUM($D$9:$I$13)=0," ",SUM(D12:I12))</f>
        <v>0</v>
      </c>
      <c r="K12" s="21">
        <f>IF(SUM($D$9:$I$13)=0," ",6*B12)</f>
        <v>0</v>
      </c>
      <c r="L12" s="21">
        <f>IF(SUM($D$9:$I$13)=0," ",SUM(J12:K12))</f>
        <v>0</v>
      </c>
    </row>
    <row r="13" spans="2:12" ht="39.75" customHeight="1" thickBot="1">
      <c r="B13" s="26"/>
      <c r="C13" s="27"/>
      <c r="D13" s="28"/>
      <c r="E13" s="29"/>
      <c r="F13" s="29"/>
      <c r="G13" s="29"/>
      <c r="H13" s="29"/>
      <c r="I13" s="30"/>
      <c r="J13" s="31">
        <f>IF(SUM($D$9:$I$13)=0," ",SUM(D13:I13))</f>
        <v>0</v>
      </c>
      <c r="K13" s="31">
        <f>IF(SUM($D$9:$I$13)=0," ",6*B13)</f>
        <v>0</v>
      </c>
      <c r="L13" s="31">
        <f>IF(SUM($D$9:$I$13)=0," ",SUM(J13:K13))</f>
        <v>0</v>
      </c>
    </row>
    <row r="14" spans="2:12" ht="30" customHeight="1" thickBot="1">
      <c r="B14" s="32">
        <f>IF(SUM($D$9:$I$13)=0," ",SUM(B9:B13))</f>
        <v>79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</row>
    <row r="15" spans="2:12" ht="30" customHeight="1">
      <c r="B15" s="33"/>
      <c r="C15" s="34" t="s">
        <v>48</v>
      </c>
      <c r="D15" s="35">
        <f>IF(SUM($D$9:$I$13)=0," ",SUM(D9:D13))</f>
        <v>376</v>
      </c>
      <c r="E15" s="14">
        <f>IF(SUM($D$9:$I$13)=0," ",SUM(E9:E13))</f>
        <v>306</v>
      </c>
      <c r="F15" s="14">
        <f>IF(SUM($D$9:$I$13)=0," ",SUM(F9:F13))</f>
        <v>319</v>
      </c>
      <c r="G15" s="14">
        <f>IF(SUM($D$9:$I$13)=0," ",SUM(G9:G13))</f>
        <v>342</v>
      </c>
      <c r="H15" s="36">
        <f>IF(SUM($D$9:$I$13)=0," ",SUM(H9:H13))</f>
        <v>334</v>
      </c>
      <c r="I15" s="34"/>
      <c r="J15" s="34"/>
      <c r="K15" s="34"/>
      <c r="L15" s="34"/>
    </row>
    <row r="16" spans="2:12" ht="30" customHeight="1">
      <c r="B16" s="33"/>
      <c r="C16" s="34" t="s">
        <v>1</v>
      </c>
      <c r="D16" s="37">
        <f>IF(SUM($D$9:$I$13)=0," ",$B$14)</f>
        <v>79</v>
      </c>
      <c r="E16" s="24">
        <f>IF(SUM($D$9:$I$13)=0," ",$B$14)</f>
        <v>79</v>
      </c>
      <c r="F16" s="24">
        <f>IF(SUM($D$9:$I$13)=0," ",$B$14)</f>
        <v>79</v>
      </c>
      <c r="G16" s="24">
        <f>IF(SUM($D$9:$I$13)=0," ",$B$14)</f>
        <v>79</v>
      </c>
      <c r="H16" s="38">
        <f>IF(SUM($D$9:$I$13)=0," ",$B$14)</f>
        <v>79</v>
      </c>
      <c r="I16" s="34"/>
      <c r="J16" s="34"/>
      <c r="K16" s="34"/>
      <c r="L16" s="34"/>
    </row>
    <row r="17" spans="2:12" ht="30" customHeight="1" thickBot="1">
      <c r="B17" s="33"/>
      <c r="C17" s="34" t="s">
        <v>49</v>
      </c>
      <c r="D17" s="39">
        <f>IF(SUM($D$9:$I$13)=0," ",SUM(D15:D16))</f>
        <v>455</v>
      </c>
      <c r="E17" s="40">
        <f>IF(SUM($D$9:$I$13)=0," ",SUM(E15:E16))</f>
        <v>385</v>
      </c>
      <c r="F17" s="40">
        <f>IF(SUM($D$9:$I$13)=0," ",SUM(F15:F16))</f>
        <v>398</v>
      </c>
      <c r="G17" s="40">
        <f>IF(SUM($D$9:$I$13)=0," ",SUM(G15:G16))</f>
        <v>421</v>
      </c>
      <c r="H17" s="41">
        <f>IF(SUM($D$9:$I$13)=0," ",SUM(H15:H16))</f>
        <v>413</v>
      </c>
      <c r="I17" s="34"/>
      <c r="J17" s="34"/>
      <c r="K17" s="34"/>
      <c r="L17" s="34"/>
    </row>
    <row r="18" spans="2:12" ht="30" customHeight="1" thickBot="1">
      <c r="B18" s="33"/>
      <c r="C18" s="42"/>
      <c r="D18" s="33"/>
      <c r="E18" s="33"/>
      <c r="F18" s="33"/>
      <c r="G18" s="33"/>
      <c r="H18" s="33"/>
      <c r="I18" s="33"/>
      <c r="J18" s="33"/>
      <c r="K18" s="33"/>
      <c r="L18" s="33"/>
    </row>
    <row r="19" spans="2:12" ht="30" customHeight="1" thickBot="1">
      <c r="B19" s="33"/>
      <c r="C19" s="34" t="s">
        <v>5</v>
      </c>
      <c r="D19" s="43">
        <f>IF(SUM($D$9:$I$13)=0," ",IF(D17&gt;Feuil4!D17,2,0))</f>
        <v>2</v>
      </c>
      <c r="E19" s="44">
        <f>IF(SUM($D$9:$I$13)=0," ",IF(E17&gt;Feuil2!E17,2,0))</f>
        <v>0</v>
      </c>
      <c r="F19" s="44">
        <f>IF(SUM($D$9:$I$13)=0," ",IF(F17&gt;Feuil1!F17,2,0))</f>
        <v>0</v>
      </c>
      <c r="G19" s="44">
        <f>IF(SUM($D$9:$I$13)=0," ",IF(G17&gt;Feuil5!G17,2,0))</f>
        <v>2</v>
      </c>
      <c r="H19" s="45">
        <f>IF(SUM($D$9:$I$13)=0," ",IF(H17&gt;Feuil6!H17,2,0))</f>
        <v>0</v>
      </c>
      <c r="I19" s="46"/>
      <c r="J19" s="32">
        <f>IF(SUM($D$9:$I$13)=0," ",SUM(D19:H19))</f>
        <v>4</v>
      </c>
      <c r="K19" s="46"/>
      <c r="L19" s="42"/>
    </row>
  </sheetData>
  <sheetProtection/>
  <mergeCells count="3">
    <mergeCell ref="B1:L1"/>
    <mergeCell ref="B3:L3"/>
    <mergeCell ref="B4:L4"/>
  </mergeCells>
  <printOptions/>
  <pageMargins left="0.787401575" right="0.787401575" top="0.984251969" bottom="0.984251969" header="0.4921259845" footer="0.4921259845"/>
  <pageSetup fitToHeight="0" fitToWidth="1" horizontalDpi="300" verticalDpi="3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9"/>
  <sheetViews>
    <sheetView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6.140625" style="0" customWidth="1"/>
    <col min="3" max="3" width="30.7109375" style="0" customWidth="1"/>
    <col min="4" max="12" width="15.7109375" style="0" customWidth="1"/>
  </cols>
  <sheetData>
    <row r="1" spans="2:12" ht="20.25">
      <c r="B1" s="48" t="str">
        <f>Feuil1!B1</f>
        <v>Résultats Individuelle Journée  21/12/2023</v>
      </c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3:12" ht="12.75">
      <c r="C2" s="2"/>
      <c r="D2" s="2"/>
      <c r="E2" s="2"/>
      <c r="F2" s="2"/>
      <c r="G2" s="2"/>
      <c r="H2" s="2"/>
      <c r="I2" s="2"/>
      <c r="J2" s="2"/>
      <c r="K2" s="2"/>
      <c r="L2" s="2"/>
    </row>
    <row r="3" spans="2:12" ht="18">
      <c r="B3" s="49" t="str">
        <f>Feuil1!B3</f>
        <v>1 ère Période</v>
      </c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2:12" ht="18">
      <c r="B4" s="50" t="str">
        <f>Feuil1!B4</f>
        <v>6 ème Journée</v>
      </c>
      <c r="C4" s="50"/>
      <c r="D4" s="50"/>
      <c r="E4" s="50"/>
      <c r="F4" s="50"/>
      <c r="G4" s="50"/>
      <c r="H4" s="50"/>
      <c r="I4" s="50"/>
      <c r="J4" s="50"/>
      <c r="K4" s="50"/>
      <c r="L4" s="50"/>
    </row>
    <row r="6" ht="20.25">
      <c r="C6" s="3" t="s">
        <v>27</v>
      </c>
    </row>
    <row r="7" ht="13.5" thickBot="1"/>
    <row r="8" spans="2:12" s="4" customFormat="1" ht="30" customHeight="1" thickBot="1">
      <c r="B8" s="5" t="s">
        <v>1</v>
      </c>
      <c r="C8" s="5" t="s">
        <v>0</v>
      </c>
      <c r="D8" s="6" t="s">
        <v>26</v>
      </c>
      <c r="E8" s="7" t="s">
        <v>35</v>
      </c>
      <c r="F8" s="7" t="s">
        <v>29</v>
      </c>
      <c r="G8" s="7" t="s">
        <v>18</v>
      </c>
      <c r="H8" s="7" t="s">
        <v>19</v>
      </c>
      <c r="I8" s="8" t="s">
        <v>20</v>
      </c>
      <c r="J8" s="9" t="s">
        <v>2</v>
      </c>
      <c r="K8" s="9" t="s">
        <v>1</v>
      </c>
      <c r="L8" s="10" t="s">
        <v>3</v>
      </c>
    </row>
    <row r="9" spans="2:12" ht="39.75" customHeight="1">
      <c r="B9" s="11">
        <v>32</v>
      </c>
      <c r="C9" s="12" t="s">
        <v>58</v>
      </c>
      <c r="D9" s="13">
        <v>179</v>
      </c>
      <c r="E9" s="14">
        <v>161</v>
      </c>
      <c r="F9" s="14">
        <v>191</v>
      </c>
      <c r="G9" s="14">
        <v>160</v>
      </c>
      <c r="H9" s="14">
        <v>161</v>
      </c>
      <c r="I9" s="15">
        <v>171</v>
      </c>
      <c r="J9" s="11">
        <f>IF(SUM($D$9:$I$13)=0," ",SUM(D9:I9))</f>
        <v>1023</v>
      </c>
      <c r="K9" s="11">
        <f>IF(SUM($D$9:$I$13)=0," ",6*B9)</f>
        <v>192</v>
      </c>
      <c r="L9" s="11">
        <f>IF(SUM($D$9:$I$13)=0," ",SUM(J9:K9))</f>
        <v>1215</v>
      </c>
    </row>
    <row r="10" spans="2:12" ht="39.75" customHeight="1">
      <c r="B10" s="16">
        <v>64</v>
      </c>
      <c r="C10" s="17" t="s">
        <v>59</v>
      </c>
      <c r="D10" s="18">
        <v>150</v>
      </c>
      <c r="E10" s="19">
        <v>141</v>
      </c>
      <c r="F10" s="19">
        <v>127</v>
      </c>
      <c r="G10" s="19">
        <v>130</v>
      </c>
      <c r="H10" s="19">
        <v>156</v>
      </c>
      <c r="I10" s="20">
        <v>102</v>
      </c>
      <c r="J10" s="21">
        <f>IF(SUM($D$9:$I$13)=0," ",SUM(D10:I10))</f>
        <v>806</v>
      </c>
      <c r="K10" s="21">
        <f>IF(SUM($D$9:$I$13)=0," ",6*B10)</f>
        <v>384</v>
      </c>
      <c r="L10" s="21">
        <f>IF(SUM($D$9:$I$13)=0," ",SUM(J10:K10))</f>
        <v>1190</v>
      </c>
    </row>
    <row r="11" spans="2:12" ht="39.75" customHeight="1">
      <c r="B11" s="16"/>
      <c r="C11" s="17"/>
      <c r="D11" s="18"/>
      <c r="E11" s="19"/>
      <c r="F11" s="19"/>
      <c r="G11" s="19"/>
      <c r="H11" s="19"/>
      <c r="I11" s="20"/>
      <c r="J11" s="21">
        <f>IF(SUM($D$9:$I$13)=0," ",SUM(D11:I11))</f>
        <v>0</v>
      </c>
      <c r="K11" s="21">
        <f>IF(SUM($D$9:$I$13)=0," ",6*B11)</f>
        <v>0</v>
      </c>
      <c r="L11" s="21">
        <f>IF(SUM($D$9:$I$13)=0," ",SUM(J11:K11))</f>
        <v>0</v>
      </c>
    </row>
    <row r="12" spans="2:12" ht="39.75" customHeight="1">
      <c r="B12" s="21"/>
      <c r="C12" s="22"/>
      <c r="D12" s="23"/>
      <c r="E12" s="24"/>
      <c r="F12" s="24"/>
      <c r="G12" s="24"/>
      <c r="H12" s="24"/>
      <c r="I12" s="25"/>
      <c r="J12" s="21">
        <f>IF(SUM($D$9:$I$13)=0," ",SUM(D12:I12))</f>
        <v>0</v>
      </c>
      <c r="K12" s="21">
        <f>IF(SUM($D$9:$I$13)=0," ",6*B12)</f>
        <v>0</v>
      </c>
      <c r="L12" s="21">
        <f>IF(SUM($D$9:$I$13)=0," ",SUM(J12:K12))</f>
        <v>0</v>
      </c>
    </row>
    <row r="13" spans="2:12" ht="39.75" customHeight="1" thickBot="1">
      <c r="B13" s="26"/>
      <c r="C13" s="27"/>
      <c r="D13" s="28"/>
      <c r="E13" s="29"/>
      <c r="F13" s="29"/>
      <c r="G13" s="29"/>
      <c r="H13" s="29"/>
      <c r="I13" s="30"/>
      <c r="J13" s="31">
        <f>IF(SUM($D$9:$I$13)=0," ",SUM(D13:I13))</f>
        <v>0</v>
      </c>
      <c r="K13" s="31">
        <f>IF(SUM($D$9:$I$13)=0," ",6*B13)</f>
        <v>0</v>
      </c>
      <c r="L13" s="31">
        <f>IF(SUM($D$9:$I$13)=0," ",SUM(J13:K13))</f>
        <v>0</v>
      </c>
    </row>
    <row r="14" spans="2:12" ht="30" customHeight="1" thickBot="1">
      <c r="B14" s="32">
        <f>IF(SUM($D$9:$I$13)=0," ",SUM(B9:B13))</f>
        <v>96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</row>
    <row r="15" spans="2:12" ht="30" customHeight="1">
      <c r="B15" s="33"/>
      <c r="C15" s="34" t="s">
        <v>48</v>
      </c>
      <c r="D15" s="35">
        <f>IF(SUM($D$9:$I$13)=0," ",SUM(D9:D13))</f>
        <v>329</v>
      </c>
      <c r="E15" s="14">
        <f>IF(SUM($D$9:$I$13)=0," ",SUM(E9:E13))</f>
        <v>302</v>
      </c>
      <c r="F15" s="14">
        <f>IF(SUM($D$9:$I$13)=0," ",SUM(F9:F13))</f>
        <v>318</v>
      </c>
      <c r="G15" s="14">
        <f>IF(SUM($D$9:$I$13)=0," ",SUM(G9:G13))</f>
        <v>290</v>
      </c>
      <c r="H15" s="36">
        <f>IF(SUM($D$9:$I$13)=0," ",SUM(H9:H13))</f>
        <v>317</v>
      </c>
      <c r="I15" s="34"/>
      <c r="J15" s="34"/>
      <c r="K15" s="34"/>
      <c r="L15" s="34"/>
    </row>
    <row r="16" spans="2:12" ht="30" customHeight="1">
      <c r="B16" s="33"/>
      <c r="C16" s="34" t="s">
        <v>1</v>
      </c>
      <c r="D16" s="37">
        <f>IF(SUM($D$9:$I$13)=0," ",$B$14)</f>
        <v>96</v>
      </c>
      <c r="E16" s="24">
        <f>IF(SUM($D$9:$I$13)=0," ",$B$14)</f>
        <v>96</v>
      </c>
      <c r="F16" s="24">
        <f>IF(SUM($D$9:$I$13)=0," ",$B$14)</f>
        <v>96</v>
      </c>
      <c r="G16" s="24">
        <f>IF(SUM($D$9:$I$13)=0," ",$B$14)</f>
        <v>96</v>
      </c>
      <c r="H16" s="38">
        <f>IF(SUM($D$9:$I$13)=0," ",$B$14)</f>
        <v>96</v>
      </c>
      <c r="I16" s="34"/>
      <c r="J16" s="34"/>
      <c r="K16" s="34"/>
      <c r="L16" s="34"/>
    </row>
    <row r="17" spans="2:12" ht="30" customHeight="1" thickBot="1">
      <c r="B17" s="33"/>
      <c r="C17" s="34" t="s">
        <v>49</v>
      </c>
      <c r="D17" s="39">
        <f>IF(SUM($D$9:$I$13)=0," ",SUM(D15:D16))</f>
        <v>425</v>
      </c>
      <c r="E17" s="40">
        <f>IF(SUM($D$9:$I$13)=0," ",SUM(E15:E16))</f>
        <v>398</v>
      </c>
      <c r="F17" s="40">
        <f>IF(SUM($D$9:$I$13)=0," ",SUM(F15:F16))</f>
        <v>414</v>
      </c>
      <c r="G17" s="40">
        <f>IF(SUM($D$9:$I$13)=0," ",SUM(G15:G16))</f>
        <v>386</v>
      </c>
      <c r="H17" s="41">
        <f>IF(SUM($D$9:$I$13)=0," ",SUM(H15:H16))</f>
        <v>413</v>
      </c>
      <c r="I17" s="34"/>
      <c r="J17" s="34"/>
      <c r="K17" s="34"/>
      <c r="L17" s="34"/>
    </row>
    <row r="18" spans="2:12" ht="30" customHeight="1" thickBot="1">
      <c r="B18" s="33"/>
      <c r="C18" s="42"/>
      <c r="D18" s="33"/>
      <c r="E18" s="33"/>
      <c r="F18" s="33"/>
      <c r="G18" s="33"/>
      <c r="H18" s="33"/>
      <c r="I18" s="33"/>
      <c r="J18" s="33"/>
      <c r="K18" s="33"/>
      <c r="L18" s="33"/>
    </row>
    <row r="19" spans="2:12" ht="30" customHeight="1" thickBot="1">
      <c r="B19" s="33"/>
      <c r="C19" s="34" t="s">
        <v>5</v>
      </c>
      <c r="D19" s="43">
        <f>IF(SUM($D$9:$I$13)=0," ",IF(D17&gt;Feuil3!D17,2,0))</f>
        <v>0</v>
      </c>
      <c r="E19" s="44">
        <f>IF(SUM($D$9:$I$13)=0," ",IF(E17&gt;Feuil5!E17,2,0))</f>
        <v>0</v>
      </c>
      <c r="F19" s="44">
        <f>IF(SUM($D$9:$I$13)=0," ",IF(F17&gt;Feuil6!F17,2,0))</f>
        <v>2</v>
      </c>
      <c r="G19" s="44">
        <f>IF(SUM($D$9:$I$13)=0," ",IF(G17&gt;Feuil1!G17,2,0))</f>
        <v>0</v>
      </c>
      <c r="H19" s="45">
        <f>IF(SUM($D$9:$I$13)=0," ",IF(H17&gt;Feuil2!H17,2,0))</f>
        <v>0</v>
      </c>
      <c r="I19" s="46"/>
      <c r="J19" s="32">
        <f>IF(SUM($D$9:$I$13)=0," ",SUM(D19:H19))</f>
        <v>2</v>
      </c>
      <c r="K19" s="46"/>
      <c r="L19" s="42"/>
    </row>
  </sheetData>
  <sheetProtection/>
  <mergeCells count="3">
    <mergeCell ref="B1:L1"/>
    <mergeCell ref="B3:L3"/>
    <mergeCell ref="B4:L4"/>
  </mergeCells>
  <printOptions/>
  <pageMargins left="0.787401575" right="0.787401575" top="0.984251969" bottom="0.984251969" header="0.4921259845" footer="0.4921259845"/>
  <pageSetup fitToHeight="0" fitToWidth="1" horizontalDpi="300" verticalDpi="3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9"/>
  <sheetViews>
    <sheetView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6.140625" style="0" customWidth="1"/>
    <col min="3" max="3" width="30.7109375" style="0" customWidth="1"/>
    <col min="4" max="12" width="15.7109375" style="0" customWidth="1"/>
  </cols>
  <sheetData>
    <row r="1" spans="2:12" ht="20.25">
      <c r="B1" s="48" t="str">
        <f>Feuil1!B1</f>
        <v>Résultats Individuelle Journée  21/12/2023</v>
      </c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3:12" ht="12.75">
      <c r="C2" s="2"/>
      <c r="D2" s="2"/>
      <c r="E2" s="2"/>
      <c r="F2" s="2"/>
      <c r="G2" s="2"/>
      <c r="H2" s="2"/>
      <c r="I2" s="2"/>
      <c r="J2" s="2"/>
      <c r="K2" s="2"/>
      <c r="L2" s="2"/>
    </row>
    <row r="3" spans="2:12" ht="18">
      <c r="B3" s="49" t="str">
        <f>Feuil1!B3</f>
        <v>1 ère Période</v>
      </c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2:12" ht="18">
      <c r="B4" s="50" t="str">
        <f>Feuil1!B4</f>
        <v>6 ème Journée</v>
      </c>
      <c r="C4" s="50"/>
      <c r="D4" s="50"/>
      <c r="E4" s="50"/>
      <c r="F4" s="50"/>
      <c r="G4" s="50"/>
      <c r="H4" s="50"/>
      <c r="I4" s="50"/>
      <c r="J4" s="50"/>
      <c r="K4" s="50"/>
      <c r="L4" s="50"/>
    </row>
    <row r="6" ht="20.25">
      <c r="C6" s="3" t="s">
        <v>33</v>
      </c>
    </row>
    <row r="7" ht="13.5" thickBot="1"/>
    <row r="8" spans="2:12" s="4" customFormat="1" ht="30" customHeight="1" thickBot="1">
      <c r="B8" s="5" t="s">
        <v>1</v>
      </c>
      <c r="C8" s="5" t="s">
        <v>0</v>
      </c>
      <c r="D8" s="6" t="s">
        <v>34</v>
      </c>
      <c r="E8" s="7" t="s">
        <v>28</v>
      </c>
      <c r="F8" s="7" t="s">
        <v>17</v>
      </c>
      <c r="G8" s="7" t="s">
        <v>37</v>
      </c>
      <c r="H8" s="7" t="s">
        <v>31</v>
      </c>
      <c r="I8" s="8" t="s">
        <v>11</v>
      </c>
      <c r="J8" s="9" t="s">
        <v>2</v>
      </c>
      <c r="K8" s="9" t="s">
        <v>1</v>
      </c>
      <c r="L8" s="10" t="s">
        <v>3</v>
      </c>
    </row>
    <row r="9" spans="2:12" ht="39.75" customHeight="1">
      <c r="B9" s="11">
        <v>28</v>
      </c>
      <c r="C9" s="12" t="s">
        <v>60</v>
      </c>
      <c r="D9" s="13">
        <v>210</v>
      </c>
      <c r="E9" s="14">
        <v>172</v>
      </c>
      <c r="F9" s="14">
        <v>188</v>
      </c>
      <c r="G9" s="14">
        <v>134</v>
      </c>
      <c r="H9" s="14">
        <v>186</v>
      </c>
      <c r="I9" s="15">
        <v>198</v>
      </c>
      <c r="J9" s="11">
        <f>IF(SUM($D$9:$I$13)=0," ",SUM(D9:I9))</f>
        <v>1088</v>
      </c>
      <c r="K9" s="11">
        <f>IF(SUM($D$9:$I$13)=0," ",6*B9)</f>
        <v>168</v>
      </c>
      <c r="L9" s="11">
        <f>IF(SUM($D$9:$I$13)=0," ",SUM(J9:K9))</f>
        <v>1256</v>
      </c>
    </row>
    <row r="10" spans="2:12" ht="39.75" customHeight="1">
      <c r="B10" s="16">
        <v>41</v>
      </c>
      <c r="C10" s="17" t="s">
        <v>61</v>
      </c>
      <c r="D10" s="18">
        <v>158</v>
      </c>
      <c r="E10" s="19">
        <v>169</v>
      </c>
      <c r="F10" s="19">
        <v>156</v>
      </c>
      <c r="G10" s="19">
        <v>148</v>
      </c>
      <c r="H10" s="19">
        <v>137</v>
      </c>
      <c r="I10" s="20">
        <v>192</v>
      </c>
      <c r="J10" s="21">
        <f>IF(SUM($D$9:$I$13)=0," ",SUM(D10:I10))</f>
        <v>960</v>
      </c>
      <c r="K10" s="21">
        <f>IF(SUM($D$9:$I$13)=0," ",6*B10)</f>
        <v>246</v>
      </c>
      <c r="L10" s="21">
        <f>IF(SUM($D$9:$I$13)=0," ",SUM(J10:K10))</f>
        <v>1206</v>
      </c>
    </row>
    <row r="11" spans="2:12" ht="39.75" customHeight="1">
      <c r="B11" s="16"/>
      <c r="C11" s="17"/>
      <c r="D11" s="18"/>
      <c r="E11" s="19"/>
      <c r="F11" s="19"/>
      <c r="G11" s="19"/>
      <c r="H11" s="19"/>
      <c r="I11" s="20"/>
      <c r="J11" s="21">
        <f>IF(SUM($D$9:$I$13)=0," ",SUM(D11:I11))</f>
        <v>0</v>
      </c>
      <c r="K11" s="21">
        <f>IF(SUM($D$9:$I$13)=0," ",6*B11)</f>
        <v>0</v>
      </c>
      <c r="L11" s="21">
        <f>IF(SUM($D$9:$I$13)=0," ",SUM(J11:K11))</f>
        <v>0</v>
      </c>
    </row>
    <row r="12" spans="2:12" ht="39.75" customHeight="1">
      <c r="B12" s="21"/>
      <c r="C12" s="22"/>
      <c r="D12" s="23"/>
      <c r="E12" s="24"/>
      <c r="F12" s="24"/>
      <c r="G12" s="24"/>
      <c r="H12" s="24"/>
      <c r="I12" s="25"/>
      <c r="J12" s="21">
        <f>IF(SUM($D$9:$I$13)=0," ",SUM(D12:I12))</f>
        <v>0</v>
      </c>
      <c r="K12" s="21">
        <f>IF(SUM($D$9:$I$13)=0," ",6*B12)</f>
        <v>0</v>
      </c>
      <c r="L12" s="21">
        <f>IF(SUM($D$9:$I$13)=0," ",SUM(J12:K12))</f>
        <v>0</v>
      </c>
    </row>
    <row r="13" spans="2:12" ht="39.75" customHeight="1" thickBot="1">
      <c r="B13" s="26"/>
      <c r="C13" s="27"/>
      <c r="D13" s="28"/>
      <c r="E13" s="29"/>
      <c r="F13" s="29"/>
      <c r="G13" s="29"/>
      <c r="H13" s="29"/>
      <c r="I13" s="30"/>
      <c r="J13" s="31">
        <f>IF(SUM($D$9:$I$13)=0," ",SUM(D13:I13))</f>
        <v>0</v>
      </c>
      <c r="K13" s="31">
        <f>IF(SUM($D$9:$I$13)=0," ",6*B13)</f>
        <v>0</v>
      </c>
      <c r="L13" s="31">
        <f>IF(SUM($D$9:$I$13)=0," ",SUM(J13:K13))</f>
        <v>0</v>
      </c>
    </row>
    <row r="14" spans="2:12" ht="30" customHeight="1" thickBot="1">
      <c r="B14" s="32">
        <f>IF(SUM($D$9:$I$13)=0," ",SUM(B9:B13))</f>
        <v>69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</row>
    <row r="15" spans="2:12" ht="30" customHeight="1">
      <c r="B15" s="33"/>
      <c r="C15" s="34" t="s">
        <v>48</v>
      </c>
      <c r="D15" s="35">
        <f>IF(SUM($D$9:$I$13)=0," ",SUM(D9:D13))</f>
        <v>368</v>
      </c>
      <c r="E15" s="14">
        <f>IF(SUM($D$9:$I$13)=0," ",SUM(E9:E13))</f>
        <v>341</v>
      </c>
      <c r="F15" s="14">
        <f>IF(SUM($D$9:$I$13)=0," ",SUM(F9:F13))</f>
        <v>344</v>
      </c>
      <c r="G15" s="14">
        <f>IF(SUM($D$9:$I$13)=0," ",SUM(G9:G13))</f>
        <v>282</v>
      </c>
      <c r="H15" s="36">
        <f>IF(SUM($D$9:$I$13)=0," ",SUM(H9:H13))</f>
        <v>323</v>
      </c>
      <c r="I15" s="34"/>
      <c r="J15" s="34"/>
      <c r="K15" s="34"/>
      <c r="L15" s="34"/>
    </row>
    <row r="16" spans="2:12" ht="30" customHeight="1">
      <c r="B16" s="33"/>
      <c r="C16" s="34" t="s">
        <v>1</v>
      </c>
      <c r="D16" s="37">
        <f>IF(SUM($D$9:$I$13)=0," ",$B$14)</f>
        <v>69</v>
      </c>
      <c r="E16" s="24">
        <f>IF(SUM($D$9:$I$13)=0," ",$B$14)</f>
        <v>69</v>
      </c>
      <c r="F16" s="24">
        <f>IF(SUM($D$9:$I$13)=0," ",$B$14)</f>
        <v>69</v>
      </c>
      <c r="G16" s="24">
        <f>IF(SUM($D$9:$I$13)=0," ",$B$14)</f>
        <v>69</v>
      </c>
      <c r="H16" s="38">
        <f>IF(SUM($D$9:$I$13)=0," ",$B$14)</f>
        <v>69</v>
      </c>
      <c r="I16" s="34"/>
      <c r="J16" s="34"/>
      <c r="K16" s="34"/>
      <c r="L16" s="34"/>
    </row>
    <row r="17" spans="2:12" ht="30" customHeight="1" thickBot="1">
      <c r="B17" s="33"/>
      <c r="C17" s="34" t="s">
        <v>49</v>
      </c>
      <c r="D17" s="39">
        <f>IF(SUM($D$9:$I$13)=0," ",SUM(D15:D16))</f>
        <v>437</v>
      </c>
      <c r="E17" s="40">
        <f>IF(SUM($D$9:$I$13)=0," ",SUM(E15:E16))</f>
        <v>410</v>
      </c>
      <c r="F17" s="40">
        <f>IF(SUM($D$9:$I$13)=0," ",SUM(F15:F16))</f>
        <v>413</v>
      </c>
      <c r="G17" s="40">
        <f>IF(SUM($D$9:$I$13)=0," ",SUM(G15:G16))</f>
        <v>351</v>
      </c>
      <c r="H17" s="41">
        <f>IF(SUM($D$9:$I$13)=0," ",SUM(H15:H16))</f>
        <v>392</v>
      </c>
      <c r="I17" s="34"/>
      <c r="J17" s="34"/>
      <c r="K17" s="34"/>
      <c r="L17" s="34"/>
    </row>
    <row r="18" spans="2:12" ht="30" customHeight="1" thickBot="1">
      <c r="B18" s="33"/>
      <c r="C18" s="42"/>
      <c r="D18" s="33"/>
      <c r="E18" s="33"/>
      <c r="F18" s="33"/>
      <c r="G18" s="33"/>
      <c r="H18" s="33"/>
      <c r="I18" s="33"/>
      <c r="J18" s="33"/>
      <c r="K18" s="33"/>
      <c r="L18" s="33"/>
    </row>
    <row r="19" spans="2:12" ht="30" customHeight="1" thickBot="1">
      <c r="B19" s="33"/>
      <c r="C19" s="34" t="s">
        <v>5</v>
      </c>
      <c r="D19" s="43">
        <f>IF(SUM($D$9:$I$13)=0," ",IF(D17&gt;Feuil6!D17,2,0))</f>
        <v>2</v>
      </c>
      <c r="E19" s="44">
        <f>IF(SUM($D$9:$I$13)=0," ",IF(E17&gt;Feuil4!E17,2,0))</f>
        <v>2</v>
      </c>
      <c r="F19" s="44">
        <f>IF(SUM($D$9:$I$13)=0," ",IF(F17&gt;Feuil2!F17,2,0))</f>
        <v>0</v>
      </c>
      <c r="G19" s="44">
        <f>IF(SUM($D$9:$I$13)=0," ",IF(G17&gt;Feuil3!G17,2,0))</f>
        <v>0</v>
      </c>
      <c r="H19" s="45">
        <f>IF(SUM($D$9:$I$13)=0," ",IF(H17&gt;Feuil1!H17,2,0))</f>
        <v>0</v>
      </c>
      <c r="I19" s="46"/>
      <c r="J19" s="32">
        <f>IF(SUM($D$9:$I$13)=0," ",SUM(D19:H19))</f>
        <v>4</v>
      </c>
      <c r="K19" s="46"/>
      <c r="L19" s="42"/>
    </row>
  </sheetData>
  <sheetProtection/>
  <mergeCells count="3">
    <mergeCell ref="B1:L1"/>
    <mergeCell ref="B3:L3"/>
    <mergeCell ref="B4:L4"/>
  </mergeCells>
  <printOptions/>
  <pageMargins left="0.787401575" right="0.787401575" top="0.984251969" bottom="0.984251969" header="0.4921259845" footer="0.4921259845"/>
  <pageSetup fitToHeight="0" fitToWidth="1" horizontalDpi="300" verticalDpi="3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9"/>
  <sheetViews>
    <sheetView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6.140625" style="0" customWidth="1"/>
    <col min="3" max="3" width="30.7109375" style="0" customWidth="1"/>
    <col min="4" max="12" width="15.7109375" style="0" customWidth="1"/>
  </cols>
  <sheetData>
    <row r="1" spans="2:12" ht="20.25">
      <c r="B1" s="48" t="str">
        <f>Feuil1!B1</f>
        <v>Résultats Individuelle Journée  21/12/2023</v>
      </c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3:12" ht="12.75">
      <c r="C2" s="2"/>
      <c r="D2" s="2"/>
      <c r="E2" s="2"/>
      <c r="F2" s="2"/>
      <c r="G2" s="2"/>
      <c r="H2" s="2"/>
      <c r="I2" s="2"/>
      <c r="J2" s="2"/>
      <c r="K2" s="2"/>
      <c r="L2" s="2"/>
    </row>
    <row r="3" spans="2:12" ht="18">
      <c r="B3" s="49" t="str">
        <f>Feuil1!B3</f>
        <v>1 ère Période</v>
      </c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2:12" ht="18">
      <c r="B4" s="50" t="str">
        <f>Feuil1!B4</f>
        <v>6 ème Journée</v>
      </c>
      <c r="C4" s="50"/>
      <c r="D4" s="50"/>
      <c r="E4" s="50"/>
      <c r="F4" s="50"/>
      <c r="G4" s="50"/>
      <c r="H4" s="50"/>
      <c r="I4" s="50"/>
      <c r="J4" s="50"/>
      <c r="K4" s="50"/>
      <c r="L4" s="50"/>
    </row>
    <row r="6" ht="20.25">
      <c r="C6" s="3" t="s">
        <v>40</v>
      </c>
    </row>
    <row r="7" ht="13.5" thickBot="1"/>
    <row r="8" spans="2:12" s="4" customFormat="1" ht="30" customHeight="1" thickBot="1">
      <c r="B8" s="5" t="s">
        <v>1</v>
      </c>
      <c r="C8" s="5" t="s">
        <v>0</v>
      </c>
      <c r="D8" s="6" t="s">
        <v>41</v>
      </c>
      <c r="E8" s="7" t="s">
        <v>6</v>
      </c>
      <c r="F8" s="7" t="s">
        <v>43</v>
      </c>
      <c r="G8" s="7" t="s">
        <v>25</v>
      </c>
      <c r="H8" s="7" t="s">
        <v>12</v>
      </c>
      <c r="I8" s="8" t="s">
        <v>13</v>
      </c>
      <c r="J8" s="9" t="s">
        <v>2</v>
      </c>
      <c r="K8" s="9" t="s">
        <v>1</v>
      </c>
      <c r="L8" s="10" t="s">
        <v>3</v>
      </c>
    </row>
    <row r="9" spans="2:12" ht="39.75" customHeight="1">
      <c r="B9" s="11">
        <v>43</v>
      </c>
      <c r="C9" s="12" t="s">
        <v>62</v>
      </c>
      <c r="D9" s="13">
        <v>156</v>
      </c>
      <c r="E9" s="14">
        <v>154</v>
      </c>
      <c r="F9" s="14">
        <v>173</v>
      </c>
      <c r="G9" s="14">
        <v>210</v>
      </c>
      <c r="H9" s="14">
        <v>216</v>
      </c>
      <c r="I9" s="15">
        <v>169</v>
      </c>
      <c r="J9" s="11">
        <f>IF(SUM($D$9:$I$13)=0," ",SUM(D9:I9))</f>
        <v>1078</v>
      </c>
      <c r="K9" s="11">
        <f>IF(SUM($D$9:$I$13)=0," ",6*B9)</f>
        <v>258</v>
      </c>
      <c r="L9" s="11">
        <f>IF(SUM($D$9:$I$13)=0," ",SUM(J9:K9))</f>
        <v>1336</v>
      </c>
    </row>
    <row r="10" spans="2:12" ht="39.75" customHeight="1">
      <c r="B10" s="16">
        <v>24</v>
      </c>
      <c r="C10" s="17" t="s">
        <v>63</v>
      </c>
      <c r="D10" s="18">
        <v>139</v>
      </c>
      <c r="E10" s="19">
        <v>261</v>
      </c>
      <c r="F10" s="19">
        <v>146</v>
      </c>
      <c r="G10" s="19">
        <v>131</v>
      </c>
      <c r="H10" s="19">
        <v>145</v>
      </c>
      <c r="I10" s="20">
        <v>170</v>
      </c>
      <c r="J10" s="21">
        <f>IF(SUM($D$9:$I$13)=0," ",SUM(D10:I10))</f>
        <v>992</v>
      </c>
      <c r="K10" s="21">
        <f>IF(SUM($D$9:$I$13)=0," ",6*B10)</f>
        <v>144</v>
      </c>
      <c r="L10" s="21">
        <f>IF(SUM($D$9:$I$13)=0," ",SUM(J10:K10))</f>
        <v>1136</v>
      </c>
    </row>
    <row r="11" spans="2:12" ht="39.75" customHeight="1">
      <c r="B11" s="16"/>
      <c r="C11" s="17"/>
      <c r="D11" s="18"/>
      <c r="E11" s="19"/>
      <c r="F11" s="19"/>
      <c r="G11" s="19"/>
      <c r="H11" s="19"/>
      <c r="I11" s="20"/>
      <c r="J11" s="21">
        <f>IF(SUM($D$9:$I$13)=0," ",SUM(D11:I11))</f>
        <v>0</v>
      </c>
      <c r="K11" s="21">
        <f>IF(SUM($D$9:$I$13)=0," ",6*B11)</f>
        <v>0</v>
      </c>
      <c r="L11" s="21">
        <f>IF(SUM($D$9:$I$13)=0," ",SUM(J11:K11))</f>
        <v>0</v>
      </c>
    </row>
    <row r="12" spans="2:12" ht="39.75" customHeight="1">
      <c r="B12" s="21"/>
      <c r="C12" s="22"/>
      <c r="D12" s="23"/>
      <c r="E12" s="24"/>
      <c r="F12" s="24"/>
      <c r="G12" s="24"/>
      <c r="H12" s="24"/>
      <c r="I12" s="25"/>
      <c r="J12" s="21">
        <f>IF(SUM($D$9:$I$13)=0," ",SUM(D12:I12))</f>
        <v>0</v>
      </c>
      <c r="K12" s="21">
        <f>IF(SUM($D$9:$I$13)=0," ",6*B12)</f>
        <v>0</v>
      </c>
      <c r="L12" s="21">
        <f>IF(SUM($D$9:$I$13)=0," ",SUM(J12:K12))</f>
        <v>0</v>
      </c>
    </row>
    <row r="13" spans="2:12" ht="39.75" customHeight="1" thickBot="1">
      <c r="B13" s="26"/>
      <c r="C13" s="27"/>
      <c r="D13" s="28"/>
      <c r="E13" s="29"/>
      <c r="F13" s="29"/>
      <c r="G13" s="29"/>
      <c r="H13" s="29"/>
      <c r="I13" s="30"/>
      <c r="J13" s="31">
        <f>IF(SUM($D$9:$I$13)=0," ",SUM(D13:I13))</f>
        <v>0</v>
      </c>
      <c r="K13" s="31">
        <f>IF(SUM($D$9:$I$13)=0," ",6*B13)</f>
        <v>0</v>
      </c>
      <c r="L13" s="31">
        <f>IF(SUM($D$9:$I$13)=0," ",SUM(J13:K13))</f>
        <v>0</v>
      </c>
    </row>
    <row r="14" spans="2:12" ht="30" customHeight="1" thickBot="1">
      <c r="B14" s="32">
        <f>IF(SUM($D$9:$I$13)=0," ",SUM(B9:B13))</f>
        <v>67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</row>
    <row r="15" spans="2:12" ht="30" customHeight="1">
      <c r="B15" s="33"/>
      <c r="C15" s="34" t="s">
        <v>48</v>
      </c>
      <c r="D15" s="35">
        <f>IF(SUM($D$9:$I$13)=0," ",SUM(D9:D13))</f>
        <v>295</v>
      </c>
      <c r="E15" s="14">
        <f>IF(SUM($D$9:$I$13)=0," ",SUM(E9:E13))</f>
        <v>415</v>
      </c>
      <c r="F15" s="14">
        <f>IF(SUM($D$9:$I$13)=0," ",SUM(F9:F13))</f>
        <v>319</v>
      </c>
      <c r="G15" s="14">
        <f>IF(SUM($D$9:$I$13)=0," ",SUM(G9:G13))</f>
        <v>341</v>
      </c>
      <c r="H15" s="36">
        <f>IF(SUM($D$9:$I$13)=0," ",SUM(H9:H13))</f>
        <v>361</v>
      </c>
      <c r="I15" s="34"/>
      <c r="J15" s="34"/>
      <c r="K15" s="34"/>
      <c r="L15" s="34"/>
    </row>
    <row r="16" spans="2:12" ht="30" customHeight="1">
      <c r="B16" s="33"/>
      <c r="C16" s="34" t="s">
        <v>1</v>
      </c>
      <c r="D16" s="37">
        <f>IF(SUM($D$9:$I$13)=0," ",$B$14)</f>
        <v>67</v>
      </c>
      <c r="E16" s="24">
        <f>IF(SUM($D$9:$I$13)=0," ",$B$14)</f>
        <v>67</v>
      </c>
      <c r="F16" s="24">
        <f>IF(SUM($D$9:$I$13)=0," ",$B$14)</f>
        <v>67</v>
      </c>
      <c r="G16" s="24">
        <f>IF(SUM($D$9:$I$13)=0," ",$B$14)</f>
        <v>67</v>
      </c>
      <c r="H16" s="38">
        <f>IF(SUM($D$9:$I$13)=0," ",$B$14)</f>
        <v>67</v>
      </c>
      <c r="I16" s="34"/>
      <c r="J16" s="34"/>
      <c r="K16" s="34"/>
      <c r="L16" s="34"/>
    </row>
    <row r="17" spans="2:12" ht="30" customHeight="1" thickBot="1">
      <c r="B17" s="33"/>
      <c r="C17" s="34" t="s">
        <v>49</v>
      </c>
      <c r="D17" s="39">
        <f>IF(SUM($D$9:$I$13)=0," ",SUM(D15:D16))</f>
        <v>362</v>
      </c>
      <c r="E17" s="40">
        <f>IF(SUM($D$9:$I$13)=0," ",SUM(E15:E16))</f>
        <v>482</v>
      </c>
      <c r="F17" s="40">
        <f>IF(SUM($D$9:$I$13)=0," ",SUM(F15:F16))</f>
        <v>386</v>
      </c>
      <c r="G17" s="40">
        <f>IF(SUM($D$9:$I$13)=0," ",SUM(G15:G16))</f>
        <v>408</v>
      </c>
      <c r="H17" s="41">
        <f>IF(SUM($D$9:$I$13)=0," ",SUM(H15:H16))</f>
        <v>428</v>
      </c>
      <c r="I17" s="34"/>
      <c r="J17" s="34"/>
      <c r="K17" s="34"/>
      <c r="L17" s="34"/>
    </row>
    <row r="18" spans="2:12" ht="30" customHeight="1" thickBot="1">
      <c r="B18" s="33"/>
      <c r="C18" s="42"/>
      <c r="D18" s="33"/>
      <c r="E18" s="33"/>
      <c r="F18" s="33"/>
      <c r="G18" s="33"/>
      <c r="H18" s="33"/>
      <c r="I18" s="33"/>
      <c r="J18" s="33"/>
      <c r="K18" s="33"/>
      <c r="L18" s="33"/>
    </row>
    <row r="19" spans="2:12" ht="30" customHeight="1" thickBot="1">
      <c r="B19" s="33"/>
      <c r="C19" s="34" t="s">
        <v>5</v>
      </c>
      <c r="D19" s="43">
        <f>IF(SUM($D$9:$I$13)=0," ",IF(D17&gt;Feuil5!D17,2,0))</f>
        <v>0</v>
      </c>
      <c r="E19" s="44">
        <f>IF(SUM($D$9:$I$13)=0," ",IF(E17&gt;Feuil1!E17,2,0))</f>
        <v>2</v>
      </c>
      <c r="F19" s="44">
        <f>IF(SUM($D$9:$I$13)=0," ",IF(F17&gt;Feuil4!F17,2,0))</f>
        <v>0</v>
      </c>
      <c r="G19" s="44">
        <f>IF(SUM($D$9:$I$13)=0," ",IF(G17&gt;Feuil2!G17,2,0))</f>
        <v>0</v>
      </c>
      <c r="H19" s="45">
        <f>IF(SUM($D$9:$I$13)=0," ",IF(H17&gt;Feuil3!H17,2,0))</f>
        <v>2</v>
      </c>
      <c r="I19" s="46"/>
      <c r="J19" s="32">
        <f>IF(SUM($D$9:$I$13)=0," ",SUM(D19:I19))</f>
        <v>4</v>
      </c>
      <c r="K19" s="46"/>
      <c r="L19" s="42"/>
    </row>
  </sheetData>
  <sheetProtection/>
  <mergeCells count="3">
    <mergeCell ref="B1:L1"/>
    <mergeCell ref="B3:L3"/>
    <mergeCell ref="B4:L4"/>
  </mergeCells>
  <printOptions/>
  <pageMargins left="0.787401575" right="0.787401575" top="0.984251969" bottom="0.984251969" header="0.4921259845" footer="0.4921259845"/>
  <pageSetup fitToHeight="0" fitToWidth="1" horizontalDpi="300" verticalDpi="3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DRT-IdF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POIROT Lucien</dc:creator>
  <cp:keywords/>
  <dc:description/>
  <cp:lastModifiedBy>User</cp:lastModifiedBy>
  <cp:lastPrinted>2008-10-10T08:40:29Z</cp:lastPrinted>
  <dcterms:created xsi:type="dcterms:W3CDTF">2006-10-02T15:48:50Z</dcterms:created>
  <dcterms:modified xsi:type="dcterms:W3CDTF">2023-12-22T13:32:41Z</dcterms:modified>
  <cp:category/>
  <cp:version/>
  <cp:contentType/>
  <cp:contentStatus/>
</cp:coreProperties>
</file>